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1" activeTab="0"/>
  </bookViews>
  <sheets>
    <sheet name="criteres" sheetId="1" r:id="rId1"/>
  </sheets>
  <definedNames>
    <definedName name="_xlnm.Print_Area" localSheetId="0">'criteres'!$B$1:$M$13</definedName>
  </definedNames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G4" authorId="0">
      <text>
        <r>
          <rPr>
            <sz val="8"/>
            <rFont val="Tahoma"/>
            <family val="2"/>
          </rPr>
          <t>=MAX(C4:E4)</t>
        </r>
      </text>
    </comment>
    <comment ref="H4" authorId="0">
      <text>
        <r>
          <rPr>
            <sz val="8"/>
            <rFont val="Tahoma"/>
            <family val="2"/>
          </rPr>
          <t>=MIN(C4:E4)</t>
        </r>
      </text>
    </comment>
    <comment ref="K4" authorId="0">
      <text>
        <r>
          <rPr>
            <sz val="8"/>
            <rFont val="Tahoma"/>
            <family val="2"/>
          </rPr>
          <t>=$J$4*MAX(C4:E4)+(1-$J$4)*MIN(C4:E4)</t>
        </r>
      </text>
    </comment>
    <comment ref="M4" authorId="0">
      <text>
        <r>
          <rPr>
            <sz val="8"/>
            <rFont val="Tahoma"/>
            <family val="2"/>
          </rPr>
          <t>=MOYENNE(C4:E4)</t>
        </r>
      </text>
    </comment>
    <comment ref="C11" authorId="0">
      <text>
        <r>
          <rPr>
            <sz val="8"/>
            <rFont val="Tahoma"/>
            <family val="2"/>
          </rPr>
          <t>=MAX(C$4:C$6)-C4</t>
        </r>
      </text>
    </comment>
    <comment ref="G11" authorId="0">
      <text>
        <r>
          <rPr>
            <sz val="8"/>
            <rFont val="Tahoma"/>
            <family val="2"/>
          </rPr>
          <t>=MAX(C11:E11)</t>
        </r>
      </text>
    </comment>
    <comment ref="I9" authorId="0">
      <text>
        <r>
          <rPr>
            <sz val="8"/>
            <rFont val="Tahoma"/>
            <family val="2"/>
          </rPr>
          <t>=INDEX($B$4:$B$6;EQUIV(MAX(G4:G6);G4:G6;0))</t>
        </r>
      </text>
    </comment>
    <comment ref="I10" authorId="0">
      <text>
        <r>
          <rPr>
            <sz val="8"/>
            <rFont val="Tahoma"/>
            <family val="2"/>
          </rPr>
          <t>=INDEX($B$4:$B$6;EQUIV(MAX(H4:H6);H4:H6;0))</t>
        </r>
      </text>
    </comment>
    <comment ref="I11" authorId="0">
      <text>
        <r>
          <rPr>
            <sz val="8"/>
            <rFont val="Tahoma"/>
            <family val="2"/>
          </rPr>
          <t>=INDEX($B$4:$B$6;EQUIV(MAX(K4:K6);K4:K6;0))</t>
        </r>
      </text>
    </comment>
    <comment ref="I12" authorId="0">
      <text>
        <r>
          <rPr>
            <sz val="8"/>
            <rFont val="Tahoma"/>
            <family val="2"/>
          </rPr>
          <t>=INDEX($B$4:$B$6;EQUIV(MAX(M4:M6);M4:M6;0))</t>
        </r>
      </text>
    </comment>
    <comment ref="I13" authorId="0">
      <text>
        <r>
          <rPr>
            <sz val="8"/>
            <rFont val="Tahoma"/>
            <family val="2"/>
          </rPr>
          <t>=INDEX($B$4:$B$6;EQUIV(MIN(G11:G14);G11:G14;0))</t>
        </r>
      </text>
    </comment>
  </commentList>
</comments>
</file>

<file path=xl/sharedStrings.xml><?xml version="1.0" encoding="utf-8"?>
<sst xmlns="http://schemas.openxmlformats.org/spreadsheetml/2006/main" count="25" uniqueCount="19">
  <si>
    <t>Fort</t>
  </si>
  <si>
    <t>Moyen</t>
  </si>
  <si>
    <t>Faible</t>
  </si>
  <si>
    <t>Maximum</t>
  </si>
  <si>
    <t>Minimum</t>
  </si>
  <si>
    <t>alpha</t>
  </si>
  <si>
    <t>Hurwicz</t>
  </si>
  <si>
    <t>Laplace</t>
  </si>
  <si>
    <t>Ligne 2</t>
  </si>
  <si>
    <t>Extension</t>
  </si>
  <si>
    <t>Statu quo</t>
  </si>
  <si>
    <t>Décision</t>
  </si>
  <si>
    <t>Regrets</t>
  </si>
  <si>
    <t>Maximax</t>
  </si>
  <si>
    <t>S1</t>
  </si>
  <si>
    <t>S2</t>
  </si>
  <si>
    <t>S3</t>
  </si>
  <si>
    <t>Maximin</t>
  </si>
  <si>
    <t>Minimax regret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</si>
</sst>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\ _€_-;\-* #,##0.0\ _€_-;_-* \-??\ _€_-;_-@_-"/>
    <numFmt numFmtId="167" formatCode="dd/mm/yy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6" xfId="15" applyNumberFormat="1" applyFill="1" applyBorder="1" applyAlignment="1" applyProtection="1">
      <alignment/>
      <protection/>
    </xf>
    <xf numFmtId="165" fontId="0" fillId="0" borderId="7" xfId="15" applyNumberFormat="1" applyFill="1" applyBorder="1" applyAlignment="1" applyProtection="1">
      <alignment/>
      <protection/>
    </xf>
    <xf numFmtId="165" fontId="0" fillId="0" borderId="5" xfId="15" applyNumberFormat="1" applyFill="1" applyBorder="1" applyAlignment="1" applyProtection="1">
      <alignment/>
      <protection/>
    </xf>
    <xf numFmtId="164" fontId="0" fillId="0" borderId="5" xfId="15" applyFill="1" applyBorder="1" applyAlignment="1" applyProtection="1">
      <alignment/>
      <protection/>
    </xf>
    <xf numFmtId="164" fontId="0" fillId="0" borderId="7" xfId="15" applyFill="1" applyBorder="1" applyAlignment="1" applyProtection="1">
      <alignment/>
      <protection/>
    </xf>
    <xf numFmtId="164" fontId="0" fillId="0" borderId="8" xfId="15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166" fontId="0" fillId="0" borderId="11" xfId="15" applyNumberFormat="1" applyFill="1" applyBorder="1" applyAlignment="1" applyProtection="1">
      <alignment/>
      <protection/>
    </xf>
    <xf numFmtId="165" fontId="0" fillId="0" borderId="11" xfId="15" applyNumberFormat="1" applyFill="1" applyBorder="1" applyAlignment="1" applyProtection="1">
      <alignment/>
      <protection/>
    </xf>
    <xf numFmtId="165" fontId="0" fillId="0" borderId="12" xfId="15" applyNumberFormat="1" applyFill="1" applyBorder="1" applyAlignment="1" applyProtection="1">
      <alignment/>
      <protection/>
    </xf>
    <xf numFmtId="165" fontId="0" fillId="0" borderId="10" xfId="15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164" fontId="0" fillId="0" borderId="12" xfId="15" applyFill="1" applyBorder="1" applyAlignment="1" applyProtection="1">
      <alignment/>
      <protection/>
    </xf>
    <xf numFmtId="164" fontId="0" fillId="0" borderId="14" xfId="15" applyFill="1" applyBorder="1" applyAlignment="1" applyProtection="1">
      <alignment/>
      <protection/>
    </xf>
    <xf numFmtId="165" fontId="0" fillId="0" borderId="0" xfId="15" applyNumberFormat="1" applyFill="1" applyBorder="1" applyAlignment="1" applyProtection="1">
      <alignment/>
      <protection/>
    </xf>
    <xf numFmtId="164" fontId="0" fillId="0" borderId="0" xfId="15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5" fontId="0" fillId="0" borderId="8" xfId="15" applyNumberFormat="1" applyFill="1" applyBorder="1" applyAlignment="1" applyProtection="1">
      <alignment/>
      <protection/>
    </xf>
    <xf numFmtId="165" fontId="0" fillId="0" borderId="14" xfId="15" applyNumberFormat="1" applyFill="1" applyBorder="1" applyAlignment="1" applyProtection="1">
      <alignment/>
      <protection/>
    </xf>
    <xf numFmtId="0" fontId="1" fillId="0" borderId="12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9.28125" style="0" bestFit="1" customWidth="1"/>
    <col min="3" max="3" width="9.8515625" style="0" bestFit="1" customWidth="1"/>
    <col min="4" max="5" width="9.28125" style="0" bestFit="1" customWidth="1"/>
    <col min="6" max="6" width="1.8515625" style="0" customWidth="1"/>
    <col min="7" max="7" width="9.421875" style="0" customWidth="1"/>
    <col min="8" max="8" width="13.140625" style="0" customWidth="1"/>
    <col min="9" max="9" width="10.28125" style="0" customWidth="1"/>
    <col min="10" max="10" width="13.421875" style="0" customWidth="1"/>
    <col min="11" max="11" width="11.57421875" style="0" customWidth="1"/>
    <col min="12" max="12" width="2.8515625" style="0" customWidth="1"/>
    <col min="13" max="16384" width="11.57421875" style="0" customWidth="1"/>
  </cols>
  <sheetData>
    <row r="3" spans="2:13" ht="12.75">
      <c r="B3" s="1"/>
      <c r="C3" s="2" t="s">
        <v>0</v>
      </c>
      <c r="D3" s="2" t="s">
        <v>1</v>
      </c>
      <c r="E3" s="3" t="s">
        <v>2</v>
      </c>
      <c r="G3" s="4" t="s">
        <v>3</v>
      </c>
      <c r="H3" s="3" t="s">
        <v>4</v>
      </c>
      <c r="I3" s="5"/>
      <c r="J3" s="4" t="s">
        <v>5</v>
      </c>
      <c r="K3" s="3" t="s">
        <v>6</v>
      </c>
      <c r="M3" s="6" t="s">
        <v>7</v>
      </c>
    </row>
    <row r="4" spans="2:13" ht="12.75">
      <c r="B4" s="7" t="s">
        <v>8</v>
      </c>
      <c r="C4" s="8">
        <v>50000</v>
      </c>
      <c r="D4" s="8">
        <v>10000</v>
      </c>
      <c r="E4" s="9">
        <v>-25000</v>
      </c>
      <c r="G4" s="10">
        <f>MAX(C4:E4)</f>
        <v>50000</v>
      </c>
      <c r="H4" s="9">
        <f>MIN(C4:E4)</f>
        <v>-25000</v>
      </c>
      <c r="I4" s="5"/>
      <c r="J4" s="11">
        <v>0.4</v>
      </c>
      <c r="K4" s="12">
        <f>$J$4*MAX(C4:E4)+(1-$J$4)*MIN(C4:E4)</f>
        <v>5000</v>
      </c>
      <c r="M4" s="13">
        <f>AVERAGE(C4:E4)</f>
        <v>11666.666666666666</v>
      </c>
    </row>
    <row r="5" spans="2:13" ht="12.75">
      <c r="B5" s="7" t="s">
        <v>9</v>
      </c>
      <c r="C5" s="8">
        <v>15000</v>
      </c>
      <c r="D5" s="8">
        <v>35000</v>
      </c>
      <c r="E5" s="9">
        <v>-10000</v>
      </c>
      <c r="G5" s="10">
        <f>MAX(C5:E5)</f>
        <v>35000</v>
      </c>
      <c r="H5" s="9">
        <f>MIN(C5:E5)</f>
        <v>-10000</v>
      </c>
      <c r="I5" s="5"/>
      <c r="J5" s="14"/>
      <c r="K5" s="12">
        <f>$J$4*MAX(C5:E5)+(1-$J$4)*MIN(C5:E5)</f>
        <v>8000</v>
      </c>
      <c r="M5" s="13">
        <f>AVERAGE(C5:E5)</f>
        <v>13333.333333333334</v>
      </c>
    </row>
    <row r="6" spans="2:13" ht="12.75">
      <c r="B6" s="15" t="s">
        <v>10</v>
      </c>
      <c r="C6" s="16">
        <v>-5000</v>
      </c>
      <c r="D6" s="17">
        <v>15000</v>
      </c>
      <c r="E6" s="18">
        <v>5000</v>
      </c>
      <c r="G6" s="19">
        <f>MAX(C6:E6)</f>
        <v>15000</v>
      </c>
      <c r="H6" s="18">
        <f>MIN(C6:E6)</f>
        <v>-5000</v>
      </c>
      <c r="I6" s="5"/>
      <c r="J6" s="20"/>
      <c r="K6" s="21">
        <f>$J$4*MAX(C6:E6)+(1-$J$4)*MIN(C6:E6)</f>
        <v>3000</v>
      </c>
      <c r="M6" s="22">
        <f>AVERAGE(C6:E6)</f>
        <v>5000</v>
      </c>
    </row>
    <row r="7" spans="2:13" ht="12.75">
      <c r="B7" s="5"/>
      <c r="C7" s="23"/>
      <c r="D7" s="23"/>
      <c r="E7" s="23"/>
      <c r="G7" s="23"/>
      <c r="H7" s="23"/>
      <c r="I7" s="5"/>
      <c r="J7" s="5"/>
      <c r="K7" s="24"/>
      <c r="M7" s="24"/>
    </row>
    <row r="8" spans="2:13" ht="12.75">
      <c r="B8" s="5"/>
      <c r="C8" s="23"/>
      <c r="D8" s="23"/>
      <c r="E8" s="23"/>
      <c r="G8" s="23"/>
      <c r="H8" s="5"/>
      <c r="I8" s="25" t="s">
        <v>11</v>
      </c>
      <c r="M8" s="24"/>
    </row>
    <row r="9" spans="2:9" ht="12.75">
      <c r="B9" s="26" t="s">
        <v>12</v>
      </c>
      <c r="H9" s="1" t="s">
        <v>13</v>
      </c>
      <c r="I9" s="27" t="str">
        <f>INDEX($B$4:$B$6,MATCH(MAX(G4:G6),G4:G6,0))</f>
        <v>Ligne 2</v>
      </c>
    </row>
    <row r="10" spans="2:9" ht="12.75">
      <c r="B10" s="1"/>
      <c r="C10" s="2" t="s">
        <v>14</v>
      </c>
      <c r="D10" s="2" t="s">
        <v>15</v>
      </c>
      <c r="E10" s="3" t="s">
        <v>16</v>
      </c>
      <c r="G10" s="6" t="s">
        <v>3</v>
      </c>
      <c r="H10" s="7" t="s">
        <v>17</v>
      </c>
      <c r="I10" s="28" t="str">
        <f>INDEX($B$4:$B$6,MATCH(MAX(H4:H6),H4:H6,0))</f>
        <v>Statu quo</v>
      </c>
    </row>
    <row r="11" spans="2:9" ht="12.75">
      <c r="B11" s="7" t="s">
        <v>8</v>
      </c>
      <c r="C11" s="8">
        <f aca="true" t="shared" si="0" ref="C11:E13">MAX(C$4:C$6)-C4</f>
        <v>0</v>
      </c>
      <c r="D11" s="8">
        <f t="shared" si="0"/>
        <v>25000</v>
      </c>
      <c r="E11" s="9">
        <f t="shared" si="0"/>
        <v>30000</v>
      </c>
      <c r="F11" s="23"/>
      <c r="G11" s="29">
        <f>MAX(C11:E11)</f>
        <v>30000</v>
      </c>
      <c r="H11" s="7" t="s">
        <v>6</v>
      </c>
      <c r="I11" s="28" t="str">
        <f>INDEX($B$4:$B$6,MATCH(MAX(K4:K6),K4:K6,0))</f>
        <v>Extension</v>
      </c>
    </row>
    <row r="12" spans="2:9" ht="12.75">
      <c r="B12" s="7" t="s">
        <v>9</v>
      </c>
      <c r="C12" s="8">
        <f t="shared" si="0"/>
        <v>35000</v>
      </c>
      <c r="D12" s="8">
        <f t="shared" si="0"/>
        <v>0</v>
      </c>
      <c r="E12" s="9">
        <f t="shared" si="0"/>
        <v>15000</v>
      </c>
      <c r="F12" s="23"/>
      <c r="G12" s="29">
        <f>MAX(C12:E12)</f>
        <v>35000</v>
      </c>
      <c r="H12" s="7" t="s">
        <v>7</v>
      </c>
      <c r="I12" s="28" t="str">
        <f>INDEX($B$4:$B$6,MATCH(MAX(M4:M6),M4:M6,0))</f>
        <v>Extension</v>
      </c>
    </row>
    <row r="13" spans="2:9" ht="12.75">
      <c r="B13" s="15" t="s">
        <v>10</v>
      </c>
      <c r="C13" s="17">
        <f t="shared" si="0"/>
        <v>55000</v>
      </c>
      <c r="D13" s="17">
        <f t="shared" si="0"/>
        <v>20000</v>
      </c>
      <c r="E13" s="18">
        <f t="shared" si="0"/>
        <v>0</v>
      </c>
      <c r="F13" s="23"/>
      <c r="G13" s="30">
        <f>MAX(C13:E13)</f>
        <v>55000</v>
      </c>
      <c r="H13" s="15" t="s">
        <v>18</v>
      </c>
      <c r="I13" s="31" t="str">
        <f>INDEX($B$4:$B$6,MATCH(MIN(G11:G14),G11:G14,0))</f>
        <v>Ligne 2</v>
      </c>
    </row>
    <row r="16" spans="8:9" ht="12.75">
      <c r="H16" s="32"/>
      <c r="I16" s="32"/>
    </row>
    <row r="17" spans="8:9" ht="12.75">
      <c r="H17" s="32"/>
      <c r="I17" s="32"/>
    </row>
  </sheetData>
  <sheetProtection/>
  <printOptions headings="1"/>
  <pageMargins left="0.7875" right="0.7875" top="1.0527777777777778" bottom="1.0527777777777778" header="0.7875" footer="0.7875"/>
  <pageSetup cellComments="asDisplayed" firstPageNumber="1" useFirstPageNumber="1" horizontalDpi="300" verticalDpi="300" orientation="landscape" paperSize="9" r:id="rId3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2008-11-28T14:16:35Z</cp:lastPrinted>
  <dcterms:created xsi:type="dcterms:W3CDTF">2009-10-12T15:32:22Z</dcterms:created>
  <dcterms:modified xsi:type="dcterms:W3CDTF">2009-10-12T15:32:32Z</dcterms:modified>
  <cp:category/>
  <cp:version/>
  <cp:contentType/>
  <cp:contentStatus/>
</cp:coreProperties>
</file>